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laudia\Tabellenkalk\Geschäftlich\Berechnungen\"/>
    </mc:Choice>
  </mc:AlternateContent>
  <bookViews>
    <workbookView xWindow="0" yWindow="0" windowWidth="25200" windowHeight="11760" activeTab="1"/>
  </bookViews>
  <sheets>
    <sheet name="Rechner Luftdichte" sheetId="1" r:id="rId1"/>
    <sheet name="Dampfdruck Antoin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3" i="2"/>
  <c r="B103" i="2"/>
  <c r="G103" i="2" s="1"/>
  <c r="G102" i="2"/>
  <c r="B102" i="2"/>
  <c r="G101" i="2"/>
  <c r="B101" i="2"/>
  <c r="B100" i="2"/>
  <c r="G100" i="2" s="1"/>
  <c r="B99" i="2"/>
  <c r="G99" i="2" s="1"/>
  <c r="G98" i="2"/>
  <c r="B98" i="2"/>
  <c r="G97" i="2"/>
  <c r="B97" i="2"/>
  <c r="G96" i="2"/>
  <c r="B96" i="2"/>
  <c r="B95" i="2"/>
  <c r="G95" i="2" s="1"/>
  <c r="G94" i="2"/>
  <c r="B94" i="2"/>
  <c r="G93" i="2"/>
  <c r="B93" i="2"/>
  <c r="B92" i="2"/>
  <c r="G92" i="2" s="1"/>
  <c r="B91" i="2"/>
  <c r="G91" i="2" s="1"/>
  <c r="G90" i="2"/>
  <c r="B90" i="2"/>
  <c r="G89" i="2"/>
  <c r="B89" i="2"/>
  <c r="B88" i="2"/>
  <c r="G88" i="2" s="1"/>
  <c r="B87" i="2"/>
  <c r="G87" i="2" s="1"/>
  <c r="G86" i="2"/>
  <c r="B86" i="2"/>
  <c r="G85" i="2"/>
  <c r="B85" i="2"/>
  <c r="B84" i="2"/>
  <c r="G84" i="2" s="1"/>
  <c r="B83" i="2"/>
  <c r="G83" i="2" s="1"/>
  <c r="G82" i="2"/>
  <c r="B82" i="2"/>
  <c r="G81" i="2"/>
  <c r="B81" i="2"/>
  <c r="B80" i="2"/>
  <c r="G80" i="2" s="1"/>
  <c r="B79" i="2"/>
  <c r="G79" i="2" s="1"/>
  <c r="G78" i="2"/>
  <c r="B78" i="2"/>
  <c r="G77" i="2"/>
  <c r="B77" i="2"/>
  <c r="B76" i="2"/>
  <c r="G76" i="2" s="1"/>
  <c r="B75" i="2"/>
  <c r="G75" i="2" s="1"/>
  <c r="G74" i="2"/>
  <c r="B74" i="2"/>
  <c r="G73" i="2"/>
  <c r="B73" i="2"/>
  <c r="B72" i="2"/>
  <c r="G72" i="2" s="1"/>
  <c r="B71" i="2"/>
  <c r="G71" i="2" s="1"/>
  <c r="G70" i="2"/>
  <c r="B70" i="2"/>
  <c r="G69" i="2"/>
  <c r="B69" i="2"/>
  <c r="B68" i="2"/>
  <c r="G68" i="2" s="1"/>
  <c r="B67" i="2"/>
  <c r="G67" i="2" s="1"/>
  <c r="G66" i="2"/>
  <c r="B66" i="2"/>
  <c r="G65" i="2"/>
  <c r="B65" i="2"/>
  <c r="B64" i="2"/>
  <c r="G64" i="2" s="1"/>
  <c r="B63" i="2"/>
  <c r="G63" i="2" s="1"/>
  <c r="G62" i="2"/>
  <c r="B62" i="2"/>
  <c r="G61" i="2"/>
  <c r="B61" i="2"/>
  <c r="B60" i="2"/>
  <c r="G60" i="2" s="1"/>
  <c r="B59" i="2"/>
  <c r="G59" i="2" s="1"/>
  <c r="G58" i="2"/>
  <c r="B58" i="2"/>
  <c r="B57" i="2"/>
  <c r="G57" i="2" s="1"/>
  <c r="B56" i="2"/>
  <c r="G56" i="2" s="1"/>
  <c r="B55" i="2"/>
  <c r="G55" i="2" s="1"/>
  <c r="G54" i="2"/>
  <c r="B54" i="2"/>
  <c r="G53" i="2"/>
  <c r="B53" i="2"/>
  <c r="B52" i="2"/>
  <c r="G52" i="2" s="1"/>
  <c r="B51" i="2"/>
  <c r="G51" i="2" s="1"/>
  <c r="G50" i="2"/>
  <c r="B50" i="2"/>
  <c r="B49" i="2"/>
  <c r="G49" i="2" s="1"/>
  <c r="B48" i="2"/>
  <c r="G48" i="2" s="1"/>
  <c r="B47" i="2"/>
  <c r="G47" i="2" s="1"/>
  <c r="G46" i="2"/>
  <c r="B46" i="2"/>
  <c r="G45" i="2"/>
  <c r="B45" i="2"/>
  <c r="B44" i="2"/>
  <c r="G44" i="2" s="1"/>
  <c r="B43" i="2"/>
  <c r="G43" i="2" s="1"/>
  <c r="G42" i="2"/>
  <c r="B42" i="2"/>
  <c r="B41" i="2"/>
  <c r="G41" i="2" s="1"/>
  <c r="B40" i="2"/>
  <c r="G40" i="2" s="1"/>
  <c r="B39" i="2"/>
  <c r="G39" i="2" s="1"/>
  <c r="G38" i="2"/>
  <c r="B38" i="2"/>
  <c r="G37" i="2"/>
  <c r="B37" i="2"/>
  <c r="B36" i="2"/>
  <c r="G36" i="2" s="1"/>
  <c r="B35" i="2"/>
  <c r="G35" i="2" s="1"/>
  <c r="G34" i="2"/>
  <c r="B34" i="2"/>
  <c r="B33" i="2"/>
  <c r="G33" i="2" s="1"/>
  <c r="B32" i="2"/>
  <c r="G32" i="2" s="1"/>
  <c r="B31" i="2"/>
  <c r="G31" i="2" s="1"/>
  <c r="G30" i="2"/>
  <c r="B30" i="2"/>
  <c r="G29" i="2"/>
  <c r="B29" i="2"/>
  <c r="B28" i="2"/>
  <c r="G28" i="2" s="1"/>
  <c r="B27" i="2"/>
  <c r="G27" i="2" s="1"/>
  <c r="G26" i="2"/>
  <c r="B26" i="2"/>
  <c r="B25" i="2"/>
  <c r="G25" i="2" s="1"/>
  <c r="B24" i="2"/>
  <c r="G24" i="2" s="1"/>
  <c r="B23" i="2"/>
  <c r="G23" i="2" s="1"/>
  <c r="G22" i="2"/>
  <c r="B22" i="2"/>
  <c r="G21" i="2"/>
  <c r="B21" i="2"/>
  <c r="B20" i="2"/>
  <c r="G20" i="2" s="1"/>
  <c r="B19" i="2"/>
  <c r="G19" i="2" s="1"/>
  <c r="G18" i="2"/>
  <c r="B18" i="2"/>
  <c r="B17" i="2"/>
  <c r="G17" i="2" s="1"/>
  <c r="B16" i="2"/>
  <c r="G16" i="2" s="1"/>
  <c r="B15" i="2"/>
  <c r="G15" i="2" s="1"/>
  <c r="G14" i="2"/>
  <c r="B14" i="2"/>
  <c r="G13" i="2"/>
  <c r="B13" i="2"/>
  <c r="B12" i="2"/>
  <c r="G12" i="2" s="1"/>
  <c r="B11" i="2"/>
  <c r="G11" i="2" s="1"/>
  <c r="G10" i="2"/>
  <c r="B10" i="2"/>
  <c r="B9" i="2"/>
  <c r="G9" i="2" s="1"/>
  <c r="B8" i="2"/>
  <c r="G8" i="2" s="1"/>
  <c r="B7" i="2"/>
  <c r="G7" i="2" s="1"/>
  <c r="G6" i="2"/>
  <c r="B6" i="2"/>
  <c r="G5" i="2"/>
  <c r="B5" i="2"/>
  <c r="B4" i="2"/>
  <c r="G4" i="2" s="1"/>
  <c r="B3" i="2"/>
  <c r="G3" i="2" s="1"/>
  <c r="B5" i="1" l="1"/>
  <c r="B9" i="1" s="1"/>
  <c r="B10" i="1" s="1"/>
  <c r="B12" i="1" s="1"/>
</calcChain>
</file>

<file path=xl/sharedStrings.xml><?xml version="1.0" encoding="utf-8"?>
<sst xmlns="http://schemas.openxmlformats.org/spreadsheetml/2006/main" count="33" uniqueCount="25">
  <si>
    <t>Gaskonstante der feuchten Luft</t>
  </si>
  <si>
    <t>Gskonstante trockener Luft</t>
  </si>
  <si>
    <t>J/kg*K</t>
  </si>
  <si>
    <t>Gaskonstante von Wasserdampf</t>
  </si>
  <si>
    <t>Relative Luftfeuchte</t>
  </si>
  <si>
    <t>%</t>
  </si>
  <si>
    <t>Pa</t>
  </si>
  <si>
    <t>Umgebungsdruck</t>
  </si>
  <si>
    <t>Exakte Dichte feuchter Luft</t>
  </si>
  <si>
    <t>Sättigungsdampfdruck Wasser in Luft</t>
  </si>
  <si>
    <t>K</t>
  </si>
  <si>
    <t>Umgebungstemperatur</t>
  </si>
  <si>
    <t>kg/m³</t>
  </si>
  <si>
    <t>1 kg/s entspricht</t>
  </si>
  <si>
    <t>m³/s</t>
  </si>
  <si>
    <t>T</t>
  </si>
  <si>
    <t>p(Antoine)</t>
  </si>
  <si>
    <t>Antoine-Koeffizienten [1]</t>
  </si>
  <si>
    <t>log(10)p</t>
  </si>
  <si>
    <t>°C</t>
  </si>
  <si>
    <t>A</t>
  </si>
  <si>
    <t>B</t>
  </si>
  <si>
    <t>C</t>
  </si>
  <si>
    <t>bar</t>
  </si>
  <si>
    <t>[1] NIST Chemistry Webbook http://webbook.nist.gov/cgi/inchi/InChI%3D1S/H2O/h1H2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</si>
</sst>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 tint="-0.34998626667073579"/>
      <name val="Arial"/>
      <family val="2"/>
    </font>
    <font>
      <i/>
      <sz val="11"/>
      <color theme="1"/>
      <name val="Arial"/>
      <family val="2"/>
    </font>
    <font>
      <i/>
      <sz val="11"/>
      <color theme="0" tint="-0.34998626667073579"/>
      <name val="Arial"/>
      <family val="2"/>
    </font>
    <font>
      <sz val="11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25" sqref="B25"/>
    </sheetView>
  </sheetViews>
  <sheetFormatPr baseColWidth="10" defaultRowHeight="15" x14ac:dyDescent="0.25"/>
  <cols>
    <col min="1" max="1" width="34.5703125" customWidth="1"/>
    <col min="3" max="3" width="11.42578125" style="1"/>
  </cols>
  <sheetData>
    <row r="1" spans="1:3" x14ac:dyDescent="0.25">
      <c r="A1" s="9" t="s">
        <v>0</v>
      </c>
      <c r="B1" s="9"/>
      <c r="C1" s="9"/>
    </row>
    <row r="2" spans="1:3" x14ac:dyDescent="0.25">
      <c r="A2" s="2" t="s">
        <v>1</v>
      </c>
      <c r="B2" s="3">
        <v>287.05799999999999</v>
      </c>
      <c r="C2" s="4" t="s">
        <v>2</v>
      </c>
    </row>
    <row r="3" spans="1:3" x14ac:dyDescent="0.25">
      <c r="A3" s="2" t="s">
        <v>3</v>
      </c>
      <c r="B3" s="3">
        <v>461.52300000000002</v>
      </c>
      <c r="C3" s="4" t="s">
        <v>2</v>
      </c>
    </row>
    <row r="4" spans="1:3" x14ac:dyDescent="0.25">
      <c r="A4" s="2" t="s">
        <v>4</v>
      </c>
      <c r="B4" s="5">
        <v>10</v>
      </c>
      <c r="C4" s="4" t="s">
        <v>5</v>
      </c>
    </row>
    <row r="5" spans="1:3" x14ac:dyDescent="0.25">
      <c r="A5" s="2" t="s">
        <v>4</v>
      </c>
      <c r="B5" s="6">
        <f>B4/100</f>
        <v>0.1</v>
      </c>
      <c r="C5" s="4"/>
    </row>
    <row r="6" spans="1:3" x14ac:dyDescent="0.25">
      <c r="A6" s="2" t="s">
        <v>7</v>
      </c>
      <c r="B6" s="5">
        <v>101300</v>
      </c>
      <c r="C6" s="4" t="s">
        <v>6</v>
      </c>
    </row>
    <row r="7" spans="1:3" x14ac:dyDescent="0.25">
      <c r="A7" s="2" t="s">
        <v>11</v>
      </c>
      <c r="B7" s="5">
        <v>295</v>
      </c>
      <c r="C7" s="4" t="s">
        <v>10</v>
      </c>
    </row>
    <row r="8" spans="1:3" x14ac:dyDescent="0.25">
      <c r="A8" s="2" t="s">
        <v>9</v>
      </c>
      <c r="B8" s="5">
        <v>2340</v>
      </c>
      <c r="C8" s="4" t="s">
        <v>6</v>
      </c>
    </row>
    <row r="9" spans="1:3" x14ac:dyDescent="0.25">
      <c r="A9" s="2" t="s">
        <v>0</v>
      </c>
      <c r="B9" s="6">
        <f>B2/(1-B5*(B8/B6)*(1-B2/B3))</f>
        <v>287.30888253590899</v>
      </c>
      <c r="C9" s="4" t="s">
        <v>2</v>
      </c>
    </row>
    <row r="10" spans="1:3" x14ac:dyDescent="0.25">
      <c r="A10" s="7" t="s">
        <v>8</v>
      </c>
      <c r="B10" s="6">
        <f>B6/(B9*B7)</f>
        <v>1.1951939232702153</v>
      </c>
      <c r="C10" s="8" t="s">
        <v>12</v>
      </c>
    </row>
    <row r="12" spans="1:3" x14ac:dyDescent="0.25">
      <c r="A12" t="s">
        <v>13</v>
      </c>
      <c r="B12">
        <f>1/B10</f>
        <v>0.83668430748364431</v>
      </c>
      <c r="C12" s="1" t="s">
        <v>14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topLeftCell="A69" workbookViewId="0">
      <selection activeCell="J97" sqref="J97"/>
    </sheetView>
  </sheetViews>
  <sheetFormatPr baseColWidth="10" defaultRowHeight="15" x14ac:dyDescent="0.25"/>
  <sheetData>
    <row r="1" spans="1:7" x14ac:dyDescent="0.25">
      <c r="A1" s="10" t="s">
        <v>15</v>
      </c>
      <c r="B1" s="10" t="s">
        <v>15</v>
      </c>
      <c r="C1" s="10" t="s">
        <v>16</v>
      </c>
      <c r="D1" s="11" t="s">
        <v>17</v>
      </c>
      <c r="E1" s="11"/>
      <c r="F1" s="11"/>
      <c r="G1" s="12" t="s">
        <v>18</v>
      </c>
    </row>
    <row r="2" spans="1:7" x14ac:dyDescent="0.25">
      <c r="A2" s="13" t="s">
        <v>19</v>
      </c>
      <c r="B2" s="13" t="s">
        <v>10</v>
      </c>
      <c r="C2" s="13" t="s">
        <v>6</v>
      </c>
      <c r="D2" s="14" t="s">
        <v>20</v>
      </c>
      <c r="E2" s="14" t="s">
        <v>21</v>
      </c>
      <c r="F2" s="14" t="s">
        <v>22</v>
      </c>
      <c r="G2" s="14" t="s">
        <v>23</v>
      </c>
    </row>
    <row r="3" spans="1:7" x14ac:dyDescent="0.25">
      <c r="A3">
        <v>0</v>
      </c>
      <c r="B3">
        <f>A3+273</f>
        <v>273</v>
      </c>
      <c r="C3" s="15">
        <f>(POWER(10,G3))*100000</f>
        <v>604.18493229044145</v>
      </c>
      <c r="D3" s="16">
        <v>5.4022100000000002</v>
      </c>
      <c r="E3" s="16">
        <v>1838.675</v>
      </c>
      <c r="F3" s="16">
        <v>-31.736999999999998</v>
      </c>
      <c r="G3" s="16">
        <f>D3-(E3/(B3+F3))</f>
        <v>-2.2188301097557428</v>
      </c>
    </row>
    <row r="4" spans="1:7" x14ac:dyDescent="0.25">
      <c r="A4">
        <v>1</v>
      </c>
      <c r="B4">
        <f t="shared" ref="B4:B67" si="0">A4+273</f>
        <v>274</v>
      </c>
      <c r="C4" s="15">
        <f t="shared" ref="C4:C67" si="1">(POWER(10,G4))*100000</f>
        <v>649.57246032856142</v>
      </c>
      <c r="D4" s="16">
        <v>5.4022100000000002</v>
      </c>
      <c r="E4" s="16">
        <v>1838.675</v>
      </c>
      <c r="F4" s="16">
        <v>-31.736999999999998</v>
      </c>
      <c r="G4" s="16">
        <f t="shared" ref="G4:G67" si="2">D4-(E4/(B4+F4))</f>
        <v>-2.1873723959911331</v>
      </c>
    </row>
    <row r="5" spans="1:7" x14ac:dyDescent="0.25">
      <c r="A5">
        <v>2</v>
      </c>
      <c r="B5">
        <f t="shared" si="0"/>
        <v>275</v>
      </c>
      <c r="C5" s="15">
        <f t="shared" si="1"/>
        <v>697.95381665131549</v>
      </c>
      <c r="D5" s="16">
        <v>5.4022100000000002</v>
      </c>
      <c r="E5" s="16">
        <v>1838.675</v>
      </c>
      <c r="F5" s="16">
        <v>-31.736999999999998</v>
      </c>
      <c r="G5" s="16">
        <f t="shared" si="2"/>
        <v>-2.1561733135330892</v>
      </c>
    </row>
    <row r="6" spans="1:7" x14ac:dyDescent="0.25">
      <c r="A6">
        <v>3</v>
      </c>
      <c r="B6">
        <f t="shared" si="0"/>
        <v>276</v>
      </c>
      <c r="C6" s="15">
        <f t="shared" si="1"/>
        <v>749.49771661984494</v>
      </c>
      <c r="D6" s="16">
        <v>5.4022100000000002</v>
      </c>
      <c r="E6" s="16">
        <v>1838.675</v>
      </c>
      <c r="F6" s="16">
        <v>-31.736999999999998</v>
      </c>
      <c r="G6" s="16">
        <f t="shared" si="2"/>
        <v>-2.1252296859123154</v>
      </c>
    </row>
    <row r="7" spans="1:7" x14ac:dyDescent="0.25">
      <c r="A7">
        <v>4</v>
      </c>
      <c r="B7">
        <f t="shared" si="0"/>
        <v>277</v>
      </c>
      <c r="C7" s="15">
        <f t="shared" si="1"/>
        <v>804.38064402752104</v>
      </c>
      <c r="D7" s="16">
        <v>5.4022100000000002</v>
      </c>
      <c r="E7" s="16">
        <v>1838.675</v>
      </c>
      <c r="F7" s="16">
        <v>-31.736999999999998</v>
      </c>
      <c r="G7" s="16">
        <f t="shared" si="2"/>
        <v>-2.0945383884646276</v>
      </c>
    </row>
    <row r="8" spans="1:7" x14ac:dyDescent="0.25">
      <c r="A8">
        <v>5</v>
      </c>
      <c r="B8">
        <f t="shared" si="0"/>
        <v>278</v>
      </c>
      <c r="C8" s="15">
        <f t="shared" si="1"/>
        <v>862.78711910201741</v>
      </c>
      <c r="D8" s="16">
        <v>5.4022100000000002</v>
      </c>
      <c r="E8" s="16">
        <v>1838.675</v>
      </c>
      <c r="F8" s="16">
        <v>-31.736999999999998</v>
      </c>
      <c r="G8" s="16">
        <f t="shared" si="2"/>
        <v>-2.0640963472791283</v>
      </c>
    </row>
    <row r="9" spans="1:7" x14ac:dyDescent="0.25">
      <c r="A9">
        <v>6</v>
      </c>
      <c r="B9">
        <f t="shared" si="0"/>
        <v>279</v>
      </c>
      <c r="C9" s="15">
        <f t="shared" si="1"/>
        <v>924.90997193970452</v>
      </c>
      <c r="D9" s="16">
        <v>5.4022100000000002</v>
      </c>
      <c r="E9" s="16">
        <v>1838.675</v>
      </c>
      <c r="F9" s="16">
        <v>-31.736999999999998</v>
      </c>
      <c r="G9" s="16">
        <f t="shared" si="2"/>
        <v>-2.0339005381719053</v>
      </c>
    </row>
    <row r="10" spans="1:7" x14ac:dyDescent="0.25">
      <c r="A10">
        <v>7</v>
      </c>
      <c r="B10">
        <f t="shared" si="0"/>
        <v>280</v>
      </c>
      <c r="C10" s="15">
        <f t="shared" si="1"/>
        <v>990.95062135281228</v>
      </c>
      <c r="D10" s="16">
        <v>5.4022100000000002</v>
      </c>
      <c r="E10" s="16">
        <v>1838.675</v>
      </c>
      <c r="F10" s="16">
        <v>-31.736999999999998</v>
      </c>
      <c r="G10" s="16">
        <f t="shared" si="2"/>
        <v>-2.0039479856845359</v>
      </c>
    </row>
    <row r="11" spans="1:7" x14ac:dyDescent="0.25">
      <c r="A11">
        <v>8</v>
      </c>
      <c r="B11">
        <f t="shared" si="0"/>
        <v>281</v>
      </c>
      <c r="C11" s="15">
        <f t="shared" si="1"/>
        <v>1061.1193591057888</v>
      </c>
      <c r="D11" s="16">
        <v>5.4022100000000002</v>
      </c>
      <c r="E11" s="16">
        <v>1838.675</v>
      </c>
      <c r="F11" s="16">
        <v>-31.736999999999998</v>
      </c>
      <c r="G11" s="16">
        <f t="shared" si="2"/>
        <v>-1.9742357621066899</v>
      </c>
    </row>
    <row r="12" spans="1:7" x14ac:dyDescent="0.25">
      <c r="A12">
        <v>9</v>
      </c>
      <c r="B12">
        <f t="shared" si="0"/>
        <v>282</v>
      </c>
      <c r="C12" s="15">
        <f t="shared" si="1"/>
        <v>1135.6356395131345</v>
      </c>
      <c r="D12" s="16">
        <v>5.4022100000000002</v>
      </c>
      <c r="E12" s="16">
        <v>1838.675</v>
      </c>
      <c r="F12" s="16">
        <v>-31.736999999999998</v>
      </c>
      <c r="G12" s="16">
        <f t="shared" si="2"/>
        <v>-1.9447609865221782</v>
      </c>
    </row>
    <row r="13" spans="1:7" x14ac:dyDescent="0.25">
      <c r="A13">
        <v>10</v>
      </c>
      <c r="B13">
        <f t="shared" si="0"/>
        <v>283</v>
      </c>
      <c r="C13" s="15">
        <f t="shared" si="1"/>
        <v>1214.7283743670368</v>
      </c>
      <c r="D13" s="16">
        <v>5.4022100000000002</v>
      </c>
      <c r="E13" s="16">
        <v>1838.675</v>
      </c>
      <c r="F13" s="16">
        <v>-31.736999999999998</v>
      </c>
      <c r="G13" s="16">
        <f t="shared" si="2"/>
        <v>-1.9155208238777686</v>
      </c>
    </row>
    <row r="14" spans="1:7" x14ac:dyDescent="0.25">
      <c r="A14">
        <v>11</v>
      </c>
      <c r="B14">
        <f t="shared" si="0"/>
        <v>284</v>
      </c>
      <c r="C14" s="15">
        <f t="shared" si="1"/>
        <v>1298.6362331589942</v>
      </c>
      <c r="D14" s="16">
        <v>5.4022100000000002</v>
      </c>
      <c r="E14" s="16">
        <v>1838.675</v>
      </c>
      <c r="F14" s="16">
        <v>-31.736999999999998</v>
      </c>
      <c r="G14" s="16">
        <f t="shared" si="2"/>
        <v>-1.8865124840741601</v>
      </c>
    </row>
    <row r="15" spans="1:7" x14ac:dyDescent="0.25">
      <c r="A15">
        <v>12</v>
      </c>
      <c r="B15">
        <f t="shared" si="0"/>
        <v>285</v>
      </c>
      <c r="C15" s="15">
        <f t="shared" si="1"/>
        <v>1387.6079485556563</v>
      </c>
      <c r="D15" s="16">
        <v>5.4022100000000002</v>
      </c>
      <c r="E15" s="16">
        <v>1838.675</v>
      </c>
      <c r="F15" s="16">
        <v>-31.736999999999998</v>
      </c>
      <c r="G15" s="16">
        <f t="shared" si="2"/>
        <v>-1.8577332210784832</v>
      </c>
    </row>
    <row r="16" spans="1:7" x14ac:dyDescent="0.25">
      <c r="A16">
        <v>13</v>
      </c>
      <c r="B16">
        <f t="shared" si="0"/>
        <v>286</v>
      </c>
      <c r="C16" s="15">
        <f t="shared" si="1"/>
        <v>1481.9026270850386</v>
      </c>
      <c r="D16" s="16">
        <v>5.4022100000000002</v>
      </c>
      <c r="E16" s="16">
        <v>1838.675</v>
      </c>
      <c r="F16" s="16">
        <v>-31.736999999999998</v>
      </c>
      <c r="G16" s="16">
        <f t="shared" si="2"/>
        <v>-1.8291803320577511</v>
      </c>
    </row>
    <row r="17" spans="1:7" x14ac:dyDescent="0.25">
      <c r="A17">
        <v>14</v>
      </c>
      <c r="B17">
        <f t="shared" si="0"/>
        <v>287</v>
      </c>
      <c r="C17" s="15">
        <f t="shared" si="1"/>
        <v>1581.7900649853439</v>
      </c>
      <c r="D17" s="16">
        <v>5.4022100000000002</v>
      </c>
      <c r="E17" s="16">
        <v>1838.675</v>
      </c>
      <c r="F17" s="16">
        <v>-31.736999999999998</v>
      </c>
      <c r="G17" s="16">
        <f t="shared" si="2"/>
        <v>-1.8008511565326737</v>
      </c>
    </row>
    <row r="18" spans="1:7" x14ac:dyDescent="0.25">
      <c r="A18">
        <v>15</v>
      </c>
      <c r="B18">
        <f t="shared" si="0"/>
        <v>288</v>
      </c>
      <c r="C18" s="15">
        <f t="shared" si="1"/>
        <v>1687.5510691645959</v>
      </c>
      <c r="D18" s="16">
        <v>5.4022100000000002</v>
      </c>
      <c r="E18" s="16">
        <v>1838.675</v>
      </c>
      <c r="F18" s="16">
        <v>-31.736999999999998</v>
      </c>
      <c r="G18" s="16">
        <f t="shared" si="2"/>
        <v>-1.772743075551289</v>
      </c>
    </row>
    <row r="19" spans="1:7" x14ac:dyDescent="0.25">
      <c r="A19">
        <v>16</v>
      </c>
      <c r="B19">
        <f t="shared" si="0"/>
        <v>289</v>
      </c>
      <c r="C19" s="15">
        <f t="shared" si="1"/>
        <v>1799.4777832154734</v>
      </c>
      <c r="D19" s="16">
        <v>5.4022100000000002</v>
      </c>
      <c r="E19" s="16">
        <v>1838.675</v>
      </c>
      <c r="F19" s="16">
        <v>-31.736999999999998</v>
      </c>
      <c r="G19" s="16">
        <f t="shared" si="2"/>
        <v>-1.7448535108818604</v>
      </c>
    </row>
    <row r="20" spans="1:7" x14ac:dyDescent="0.25">
      <c r="A20">
        <v>17</v>
      </c>
      <c r="B20">
        <f t="shared" si="0"/>
        <v>290</v>
      </c>
      <c r="C20" s="15">
        <f t="shared" si="1"/>
        <v>1917.8740184257026</v>
      </c>
      <c r="D20" s="16">
        <v>5.4022100000000002</v>
      </c>
      <c r="E20" s="16">
        <v>1838.675</v>
      </c>
      <c r="F20" s="16">
        <v>-31.736999999999998</v>
      </c>
      <c r="G20" s="16">
        <f t="shared" si="2"/>
        <v>-1.7171799242245314</v>
      </c>
    </row>
    <row r="21" spans="1:7" x14ac:dyDescent="0.25">
      <c r="A21">
        <v>18</v>
      </c>
      <c r="B21">
        <f t="shared" si="0"/>
        <v>291</v>
      </c>
      <c r="C21" s="15">
        <f t="shared" si="1"/>
        <v>2043.055589720685</v>
      </c>
      <c r="D21" s="16">
        <v>5.4022100000000002</v>
      </c>
      <c r="E21" s="16">
        <v>1838.675</v>
      </c>
      <c r="F21" s="16">
        <v>-31.736999999999998</v>
      </c>
      <c r="G21" s="16">
        <f t="shared" si="2"/>
        <v>-1.6897198164412206</v>
      </c>
    </row>
    <row r="22" spans="1:7" x14ac:dyDescent="0.25">
      <c r="A22">
        <v>19</v>
      </c>
      <c r="B22">
        <f t="shared" si="0"/>
        <v>292</v>
      </c>
      <c r="C22" s="15">
        <f t="shared" si="1"/>
        <v>2175.3506564710924</v>
      </c>
      <c r="D22" s="16">
        <v>5.4022100000000002</v>
      </c>
      <c r="E22" s="16">
        <v>1838.675</v>
      </c>
      <c r="F22" s="16">
        <v>-31.736999999999998</v>
      </c>
      <c r="G22" s="16">
        <f t="shared" si="2"/>
        <v>-1.6624707268032726</v>
      </c>
    </row>
    <row r="23" spans="1:7" x14ac:dyDescent="0.25">
      <c r="A23">
        <v>20</v>
      </c>
      <c r="B23">
        <f t="shared" si="0"/>
        <v>293</v>
      </c>
      <c r="C23" s="15">
        <f t="shared" si="1"/>
        <v>2315.1000680945431</v>
      </c>
      <c r="D23" s="16">
        <v>5.4022100000000002</v>
      </c>
      <c r="E23" s="16">
        <v>1838.675</v>
      </c>
      <c r="F23" s="16">
        <v>-31.736999999999998</v>
      </c>
      <c r="G23" s="16">
        <f t="shared" si="2"/>
        <v>-1.6354302322563852</v>
      </c>
    </row>
    <row r="24" spans="1:7" x14ac:dyDescent="0.25">
      <c r="A24">
        <v>21</v>
      </c>
      <c r="B24">
        <f t="shared" si="0"/>
        <v>294</v>
      </c>
      <c r="C24" s="15">
        <f t="shared" si="1"/>
        <v>2462.6577143766717</v>
      </c>
      <c r="D24" s="16">
        <v>5.4022100000000002</v>
      </c>
      <c r="E24" s="16">
        <v>1838.675</v>
      </c>
      <c r="F24" s="16">
        <v>-31.736999999999998</v>
      </c>
      <c r="G24" s="16">
        <f t="shared" si="2"/>
        <v>-1.6085959467023567</v>
      </c>
    </row>
    <row r="25" spans="1:7" x14ac:dyDescent="0.25">
      <c r="A25">
        <v>22</v>
      </c>
      <c r="B25">
        <f t="shared" si="0"/>
        <v>295</v>
      </c>
      <c r="C25" s="15">
        <f t="shared" si="1"/>
        <v>2618.3908804333864</v>
      </c>
      <c r="D25" s="16">
        <v>5.4022100000000002</v>
      </c>
      <c r="E25" s="16">
        <v>1838.675</v>
      </c>
      <c r="F25" s="16">
        <v>-31.736999999999998</v>
      </c>
      <c r="G25" s="16">
        <f t="shared" si="2"/>
        <v>-1.5819655202971932</v>
      </c>
    </row>
    <row r="26" spans="1:7" x14ac:dyDescent="0.25">
      <c r="A26">
        <v>23</v>
      </c>
      <c r="B26">
        <f t="shared" si="0"/>
        <v>296</v>
      </c>
      <c r="C26" s="15">
        <f t="shared" si="1"/>
        <v>2782.680606232339</v>
      </c>
      <c r="D26" s="16">
        <v>5.4022100000000002</v>
      </c>
      <c r="E26" s="16">
        <v>1838.675</v>
      </c>
      <c r="F26" s="16">
        <v>-31.736999999999998</v>
      </c>
      <c r="G26" s="16">
        <f t="shared" si="2"/>
        <v>-1.5555366387651697</v>
      </c>
    </row>
    <row r="27" spans="1:7" x14ac:dyDescent="0.25">
      <c r="A27">
        <v>24</v>
      </c>
      <c r="B27">
        <f t="shared" si="0"/>
        <v>297</v>
      </c>
      <c r="C27" s="15">
        <f t="shared" si="1"/>
        <v>2955.9220505884246</v>
      </c>
      <c r="D27" s="16">
        <v>5.4022100000000002</v>
      </c>
      <c r="E27" s="16">
        <v>1838.675</v>
      </c>
      <c r="F27" s="16">
        <v>-31.736999999999998</v>
      </c>
      <c r="G27" s="16">
        <f t="shared" si="2"/>
        <v>-1.5293070227283865</v>
      </c>
    </row>
    <row r="28" spans="1:7" x14ac:dyDescent="0.25">
      <c r="A28">
        <v>25</v>
      </c>
      <c r="B28">
        <f t="shared" si="0"/>
        <v>298</v>
      </c>
      <c r="C28" s="15">
        <f t="shared" si="1"/>
        <v>3138.5248595443468</v>
      </c>
      <c r="D28" s="16">
        <v>5.4022100000000002</v>
      </c>
      <c r="E28" s="16">
        <v>1838.675</v>
      </c>
      <c r="F28" s="16">
        <v>-31.736999999999998</v>
      </c>
      <c r="G28" s="16">
        <f t="shared" si="2"/>
        <v>-1.5032744270514495</v>
      </c>
    </row>
    <row r="29" spans="1:7" x14ac:dyDescent="0.25">
      <c r="A29">
        <v>26</v>
      </c>
      <c r="B29">
        <f t="shared" si="0"/>
        <v>299</v>
      </c>
      <c r="C29" s="15">
        <f t="shared" si="1"/>
        <v>3330.913539044182</v>
      </c>
      <c r="D29" s="16">
        <v>5.4022100000000002</v>
      </c>
      <c r="E29" s="16">
        <v>1838.675</v>
      </c>
      <c r="F29" s="16">
        <v>-31.736999999999998</v>
      </c>
      <c r="G29" s="16">
        <f t="shared" si="2"/>
        <v>-1.4774366402008514</v>
      </c>
    </row>
    <row r="30" spans="1:7" x14ac:dyDescent="0.25">
      <c r="A30">
        <v>27</v>
      </c>
      <c r="B30">
        <f t="shared" si="0"/>
        <v>300</v>
      </c>
      <c r="C30" s="15">
        <f t="shared" si="1"/>
        <v>3533.5278318044006</v>
      </c>
      <c r="D30" s="16">
        <v>5.4022100000000002</v>
      </c>
      <c r="E30" s="16">
        <v>1838.675</v>
      </c>
      <c r="F30" s="16">
        <v>-31.736999999999998</v>
      </c>
      <c r="G30" s="16">
        <f t="shared" si="2"/>
        <v>-1.4517914836186883</v>
      </c>
    </row>
    <row r="31" spans="1:7" x14ac:dyDescent="0.25">
      <c r="A31">
        <v>28</v>
      </c>
      <c r="B31">
        <f t="shared" si="0"/>
        <v>301</v>
      </c>
      <c r="C31" s="15">
        <f t="shared" si="1"/>
        <v>3746.8230982836976</v>
      </c>
      <c r="D31" s="16">
        <v>5.4022100000000002</v>
      </c>
      <c r="E31" s="16">
        <v>1838.675</v>
      </c>
      <c r="F31" s="16">
        <v>-31.736999999999998</v>
      </c>
      <c r="G31" s="16">
        <f t="shared" si="2"/>
        <v>-1.4263368111103274</v>
      </c>
    </row>
    <row r="32" spans="1:7" x14ac:dyDescent="0.25">
      <c r="A32">
        <v>29</v>
      </c>
      <c r="B32">
        <f t="shared" si="0"/>
        <v>302</v>
      </c>
      <c r="C32" s="15">
        <f t="shared" si="1"/>
        <v>3971.2707016497548</v>
      </c>
      <c r="D32" s="16">
        <v>5.4022100000000002</v>
      </c>
      <c r="E32" s="16">
        <v>1838.675</v>
      </c>
      <c r="F32" s="16">
        <v>-31.736999999999998</v>
      </c>
      <c r="G32" s="16">
        <f t="shared" si="2"/>
        <v>-1.401070508245672</v>
      </c>
    </row>
    <row r="33" spans="1:7" x14ac:dyDescent="0.25">
      <c r="A33">
        <v>30</v>
      </c>
      <c r="B33">
        <f t="shared" si="0"/>
        <v>303</v>
      </c>
      <c r="C33" s="15">
        <f t="shared" si="1"/>
        <v>4207.358396638072</v>
      </c>
      <c r="D33" s="16">
        <v>5.4022100000000002</v>
      </c>
      <c r="E33" s="16">
        <v>1838.675</v>
      </c>
      <c r="F33" s="16">
        <v>-31.736999999999998</v>
      </c>
      <c r="G33" s="16">
        <f t="shared" si="2"/>
        <v>-1.3759904917736661</v>
      </c>
    </row>
    <row r="34" spans="1:7" x14ac:dyDescent="0.25">
      <c r="A34">
        <v>31</v>
      </c>
      <c r="B34">
        <f t="shared" si="0"/>
        <v>304</v>
      </c>
      <c r="C34" s="15">
        <f t="shared" si="1"/>
        <v>4454.2636883201058</v>
      </c>
      <c r="D34" s="16">
        <v>5.2038900000000003</v>
      </c>
      <c r="E34" s="16">
        <v>1733.9259999999999</v>
      </c>
      <c r="F34" s="16">
        <v>-39.484999999999999</v>
      </c>
      <c r="G34" s="16">
        <f t="shared" si="2"/>
        <v>-1.3512240767064245</v>
      </c>
    </row>
    <row r="35" spans="1:7" x14ac:dyDescent="0.25">
      <c r="A35">
        <v>32</v>
      </c>
      <c r="B35">
        <f t="shared" si="0"/>
        <v>305</v>
      </c>
      <c r="C35" s="15">
        <f t="shared" si="1"/>
        <v>4714.8103006077126</v>
      </c>
      <c r="D35" s="16">
        <v>5.2038900000000003</v>
      </c>
      <c r="E35" s="16">
        <v>1733.9259999999999</v>
      </c>
      <c r="F35" s="16">
        <v>-39.484999999999999</v>
      </c>
      <c r="G35" s="16">
        <f t="shared" si="2"/>
        <v>-1.3265357763214878</v>
      </c>
    </row>
    <row r="36" spans="1:7" x14ac:dyDescent="0.25">
      <c r="A36">
        <v>33</v>
      </c>
      <c r="B36">
        <f t="shared" si="0"/>
        <v>306</v>
      </c>
      <c r="C36" s="15">
        <f t="shared" si="1"/>
        <v>4988.4687556475019</v>
      </c>
      <c r="D36" s="16">
        <v>5.2038900000000003</v>
      </c>
      <c r="E36" s="16">
        <v>1733.9259999999999</v>
      </c>
      <c r="F36" s="16">
        <v>-39.484999999999999</v>
      </c>
      <c r="G36" s="16">
        <f t="shared" si="2"/>
        <v>-1.3020327435603996</v>
      </c>
    </row>
    <row r="37" spans="1:7" x14ac:dyDescent="0.25">
      <c r="A37">
        <v>34</v>
      </c>
      <c r="B37">
        <f t="shared" si="0"/>
        <v>307</v>
      </c>
      <c r="C37" s="15">
        <f t="shared" si="1"/>
        <v>5275.7851270850115</v>
      </c>
      <c r="D37" s="16">
        <v>5.2038900000000003</v>
      </c>
      <c r="E37" s="16">
        <v>1733.9259999999999</v>
      </c>
      <c r="F37" s="16">
        <v>-39.484999999999999</v>
      </c>
      <c r="G37" s="16">
        <f t="shared" si="2"/>
        <v>-1.2777129007719195</v>
      </c>
    </row>
    <row r="38" spans="1:7" x14ac:dyDescent="0.25">
      <c r="A38">
        <v>35</v>
      </c>
      <c r="B38">
        <f t="shared" si="0"/>
        <v>308</v>
      </c>
      <c r="C38" s="15">
        <f t="shared" si="1"/>
        <v>5577.3230281288843</v>
      </c>
      <c r="D38" s="16">
        <v>5.2038900000000003</v>
      </c>
      <c r="E38" s="16">
        <v>1733.9259999999999</v>
      </c>
      <c r="F38" s="16">
        <v>-39.484999999999999</v>
      </c>
      <c r="G38" s="16">
        <f t="shared" si="2"/>
        <v>-1.2535742012550504</v>
      </c>
    </row>
    <row r="39" spans="1:7" x14ac:dyDescent="0.25">
      <c r="A39">
        <v>36</v>
      </c>
      <c r="B39">
        <f t="shared" si="0"/>
        <v>309</v>
      </c>
      <c r="C39" s="15">
        <f t="shared" si="1"/>
        <v>5893.6639781125868</v>
      </c>
      <c r="D39" s="16">
        <v>5.2038900000000003</v>
      </c>
      <c r="E39" s="16">
        <v>1733.9259999999999</v>
      </c>
      <c r="F39" s="16">
        <v>-39.484999999999999</v>
      </c>
      <c r="G39" s="16">
        <f t="shared" si="2"/>
        <v>-1.2296146286848595</v>
      </c>
    </row>
    <row r="40" spans="1:7" x14ac:dyDescent="0.25">
      <c r="A40">
        <v>37</v>
      </c>
      <c r="B40">
        <f t="shared" si="0"/>
        <v>310</v>
      </c>
      <c r="C40" s="15">
        <f t="shared" si="1"/>
        <v>6225.4077708165187</v>
      </c>
      <c r="D40" s="16">
        <v>5.2038900000000003</v>
      </c>
      <c r="E40" s="16">
        <v>1733.9259999999999</v>
      </c>
      <c r="F40" s="16">
        <v>-39.484999999999999</v>
      </c>
      <c r="G40" s="16">
        <f t="shared" si="2"/>
        <v>-1.2058321965510226</v>
      </c>
    </row>
    <row r="41" spans="1:7" x14ac:dyDescent="0.25">
      <c r="A41">
        <v>38</v>
      </c>
      <c r="B41">
        <f t="shared" si="0"/>
        <v>311</v>
      </c>
      <c r="C41" s="15">
        <f t="shared" si="1"/>
        <v>6573.1728444146902</v>
      </c>
      <c r="D41" s="16">
        <v>5.2038900000000003</v>
      </c>
      <c r="E41" s="16">
        <v>1733.9259999999999</v>
      </c>
      <c r="F41" s="16">
        <v>-39.484999999999999</v>
      </c>
      <c r="G41" s="16">
        <f t="shared" si="2"/>
        <v>-1.1822249476087876</v>
      </c>
    </row>
    <row r="42" spans="1:7" x14ac:dyDescent="0.25">
      <c r="A42">
        <v>39</v>
      </c>
      <c r="B42">
        <f t="shared" si="0"/>
        <v>312</v>
      </c>
      <c r="C42" s="15">
        <f t="shared" si="1"/>
        <v>6937.5966529093603</v>
      </c>
      <c r="D42" s="16">
        <v>5.2038900000000003</v>
      </c>
      <c r="E42" s="16">
        <v>1733.9259999999999</v>
      </c>
      <c r="F42" s="16">
        <v>-39.484999999999999</v>
      </c>
      <c r="G42" s="16">
        <f t="shared" si="2"/>
        <v>-1.1587909533420175</v>
      </c>
    </row>
    <row r="43" spans="1:7" x14ac:dyDescent="0.25">
      <c r="A43">
        <v>40</v>
      </c>
      <c r="B43">
        <f t="shared" si="0"/>
        <v>313</v>
      </c>
      <c r="C43" s="15">
        <f t="shared" si="1"/>
        <v>7319.3360389151985</v>
      </c>
      <c r="D43" s="16">
        <v>5.2038900000000003</v>
      </c>
      <c r="E43" s="16">
        <v>1733.9259999999999</v>
      </c>
      <c r="F43" s="16">
        <v>-39.484999999999999</v>
      </c>
      <c r="G43" s="16">
        <f t="shared" si="2"/>
        <v>-1.1355283134380194</v>
      </c>
    </row>
    <row r="44" spans="1:7" x14ac:dyDescent="0.25">
      <c r="A44">
        <v>41</v>
      </c>
      <c r="B44">
        <f t="shared" si="0"/>
        <v>314</v>
      </c>
      <c r="C44" s="15">
        <f t="shared" si="1"/>
        <v>7719.0676076538912</v>
      </c>
      <c r="D44" s="16">
        <v>5.2038900000000003</v>
      </c>
      <c r="E44" s="16">
        <v>1733.9259999999999</v>
      </c>
      <c r="F44" s="16">
        <v>-39.484999999999999</v>
      </c>
      <c r="G44" s="16">
        <f t="shared" si="2"/>
        <v>-1.1124351552738467</v>
      </c>
    </row>
    <row r="45" spans="1:7" x14ac:dyDescent="0.25">
      <c r="A45">
        <v>42</v>
      </c>
      <c r="B45">
        <f t="shared" si="0"/>
        <v>315</v>
      </c>
      <c r="C45" s="15">
        <f t="shared" si="1"/>
        <v>8137.4881020186422</v>
      </c>
      <c r="D45" s="16">
        <v>5.2038900000000003</v>
      </c>
      <c r="E45" s="16">
        <v>1733.9259999999999</v>
      </c>
      <c r="F45" s="16">
        <v>-39.484999999999999</v>
      </c>
      <c r="G45" s="16">
        <f t="shared" si="2"/>
        <v>-1.0895096334137886</v>
      </c>
    </row>
    <row r="46" spans="1:7" x14ac:dyDescent="0.25">
      <c r="A46">
        <v>43</v>
      </c>
      <c r="B46">
        <f t="shared" si="0"/>
        <v>316</v>
      </c>
      <c r="C46" s="15">
        <f t="shared" si="1"/>
        <v>8575.3147785672099</v>
      </c>
      <c r="D46" s="16">
        <v>5.2038900000000003</v>
      </c>
      <c r="E46" s="16">
        <v>1733.9259999999999</v>
      </c>
      <c r="F46" s="16">
        <v>-39.484999999999999</v>
      </c>
      <c r="G46" s="16">
        <f t="shared" si="2"/>
        <v>-1.0667499291177691</v>
      </c>
    </row>
    <row r="47" spans="1:7" x14ac:dyDescent="0.25">
      <c r="A47">
        <v>44</v>
      </c>
      <c r="B47">
        <f t="shared" si="0"/>
        <v>317</v>
      </c>
      <c r="C47" s="15">
        <f t="shared" si="1"/>
        <v>9033.2857843014772</v>
      </c>
      <c r="D47" s="16">
        <v>5.2038900000000003</v>
      </c>
      <c r="E47" s="16">
        <v>1733.9259999999999</v>
      </c>
      <c r="F47" s="16">
        <v>-39.484999999999999</v>
      </c>
      <c r="G47" s="16">
        <f t="shared" si="2"/>
        <v>-1.0441542498603678</v>
      </c>
    </row>
    <row r="48" spans="1:7" x14ac:dyDescent="0.25">
      <c r="A48">
        <v>45</v>
      </c>
      <c r="B48">
        <f t="shared" si="0"/>
        <v>318</v>
      </c>
      <c r="C48" s="15">
        <f t="shared" si="1"/>
        <v>9512.1605340905626</v>
      </c>
      <c r="D48" s="16">
        <v>5.2038900000000003</v>
      </c>
      <c r="E48" s="16">
        <v>1733.9259999999999</v>
      </c>
      <c r="F48" s="16">
        <v>-39.484999999999999</v>
      </c>
      <c r="G48" s="16">
        <f t="shared" si="2"/>
        <v>-1.0217208288602047</v>
      </c>
    </row>
    <row r="49" spans="1:7" x14ac:dyDescent="0.25">
      <c r="A49">
        <v>46</v>
      </c>
      <c r="B49">
        <f t="shared" si="0"/>
        <v>319</v>
      </c>
      <c r="C49" s="15">
        <f t="shared" si="1"/>
        <v>10012.720088593929</v>
      </c>
      <c r="D49" s="16">
        <v>5.2038900000000003</v>
      </c>
      <c r="E49" s="16">
        <v>1733.9259999999999</v>
      </c>
      <c r="F49" s="16">
        <v>-39.484999999999999</v>
      </c>
      <c r="G49" s="16">
        <f t="shared" si="2"/>
        <v>-0.99944792461942988</v>
      </c>
    </row>
    <row r="50" spans="1:7" x14ac:dyDescent="0.25">
      <c r="A50">
        <v>47</v>
      </c>
      <c r="B50">
        <f t="shared" si="0"/>
        <v>320</v>
      </c>
      <c r="C50" s="15">
        <f t="shared" si="1"/>
        <v>10535.767532540674</v>
      </c>
      <c r="D50" s="16">
        <v>5.2038900000000003</v>
      </c>
      <c r="E50" s="16">
        <v>1733.9259999999999</v>
      </c>
      <c r="F50" s="16">
        <v>-39.484999999999999</v>
      </c>
      <c r="G50" s="16">
        <f t="shared" si="2"/>
        <v>-0.97733382047305817</v>
      </c>
    </row>
    <row r="51" spans="1:7" x14ac:dyDescent="0.25">
      <c r="A51">
        <v>48</v>
      </c>
      <c r="B51">
        <f t="shared" si="0"/>
        <v>321</v>
      </c>
      <c r="C51" s="15">
        <f t="shared" si="1"/>
        <v>11082.128353220356</v>
      </c>
      <c r="D51" s="16">
        <v>5.2038900000000003</v>
      </c>
      <c r="E51" s="16">
        <v>1733.9259999999999</v>
      </c>
      <c r="F51" s="16">
        <v>-39.484999999999999</v>
      </c>
      <c r="G51" s="16">
        <f t="shared" si="2"/>
        <v>-0.95537682414791369</v>
      </c>
    </row>
    <row r="52" spans="1:7" x14ac:dyDescent="0.25">
      <c r="A52">
        <v>49</v>
      </c>
      <c r="B52">
        <f t="shared" si="0"/>
        <v>322</v>
      </c>
      <c r="C52" s="15">
        <f t="shared" si="1"/>
        <v>11652.650819040953</v>
      </c>
      <c r="D52" s="16">
        <v>5.2038900000000003</v>
      </c>
      <c r="E52" s="16">
        <v>1733.9259999999999</v>
      </c>
      <c r="F52" s="16">
        <v>-39.484999999999999</v>
      </c>
      <c r="G52" s="16">
        <f t="shared" si="2"/>
        <v>-0.9335752673309381</v>
      </c>
    </row>
    <row r="53" spans="1:7" x14ac:dyDescent="0.25">
      <c r="A53">
        <v>50</v>
      </c>
      <c r="B53">
        <f t="shared" si="0"/>
        <v>323</v>
      </c>
      <c r="C53" s="15">
        <f t="shared" si="1"/>
        <v>12248.206358008851</v>
      </c>
      <c r="D53" s="16">
        <v>5.2038900000000003</v>
      </c>
      <c r="E53" s="16">
        <v>1733.9259999999999</v>
      </c>
      <c r="F53" s="16">
        <v>-39.484999999999999</v>
      </c>
      <c r="G53" s="16">
        <f t="shared" si="2"/>
        <v>-0.91192750524663602</v>
      </c>
    </row>
    <row r="54" spans="1:7" x14ac:dyDescent="0.25">
      <c r="A54">
        <v>51</v>
      </c>
      <c r="B54">
        <f t="shared" si="0"/>
        <v>324</v>
      </c>
      <c r="C54" s="15">
        <f t="shared" si="1"/>
        <v>12869.689935986053</v>
      </c>
      <c r="D54" s="16">
        <v>5.2038900000000003</v>
      </c>
      <c r="E54" s="16">
        <v>1733.9259999999999</v>
      </c>
      <c r="F54" s="16">
        <v>-39.484999999999999</v>
      </c>
      <c r="G54" s="16">
        <f t="shared" si="2"/>
        <v>-0.89043191624343176</v>
      </c>
    </row>
    <row r="55" spans="1:7" x14ac:dyDescent="0.25">
      <c r="A55">
        <v>52</v>
      </c>
      <c r="B55">
        <f t="shared" si="0"/>
        <v>325</v>
      </c>
      <c r="C55" s="15">
        <f t="shared" si="1"/>
        <v>13518.020434579623</v>
      </c>
      <c r="D55" s="16">
        <v>5.2038900000000003</v>
      </c>
      <c r="E55" s="16">
        <v>1733.9259999999999</v>
      </c>
      <c r="F55" s="16">
        <v>-39.484999999999999</v>
      </c>
      <c r="G55" s="16">
        <f t="shared" si="2"/>
        <v>-0.86908690138871858</v>
      </c>
    </row>
    <row r="56" spans="1:7" x14ac:dyDescent="0.25">
      <c r="A56">
        <v>53</v>
      </c>
      <c r="B56">
        <f t="shared" si="0"/>
        <v>326</v>
      </c>
      <c r="C56" s="15">
        <f t="shared" si="1"/>
        <v>14194.141028518665</v>
      </c>
      <c r="D56" s="16">
        <v>5.2038900000000003</v>
      </c>
      <c r="E56" s="16">
        <v>1733.9259999999999</v>
      </c>
      <c r="F56" s="16">
        <v>-39.484999999999999</v>
      </c>
      <c r="G56" s="16">
        <f t="shared" si="2"/>
        <v>-0.84789088407238644</v>
      </c>
    </row>
    <row r="57" spans="1:7" x14ac:dyDescent="0.25">
      <c r="A57">
        <v>54</v>
      </c>
      <c r="B57">
        <f t="shared" si="0"/>
        <v>327</v>
      </c>
      <c r="C57" s="15">
        <f t="shared" si="1"/>
        <v>14899.019562374033</v>
      </c>
      <c r="D57" s="16">
        <v>5.2038900000000003</v>
      </c>
      <c r="E57" s="16">
        <v>1733.9259999999999</v>
      </c>
      <c r="F57" s="16">
        <v>-39.484999999999999</v>
      </c>
      <c r="G57" s="16">
        <f t="shared" si="2"/>
        <v>-0.82684230961862859</v>
      </c>
    </row>
    <row r="58" spans="1:7" x14ac:dyDescent="0.25">
      <c r="A58">
        <v>55</v>
      </c>
      <c r="B58">
        <f t="shared" si="0"/>
        <v>328</v>
      </c>
      <c r="C58" s="15">
        <f t="shared" si="1"/>
        <v>15633.648926477033</v>
      </c>
      <c r="D58" s="16">
        <v>5.2038900000000003</v>
      </c>
      <c r="E58" s="16">
        <v>1733.9259999999999</v>
      </c>
      <c r="F58" s="16">
        <v>-39.484999999999999</v>
      </c>
      <c r="G58" s="16">
        <f t="shared" si="2"/>
        <v>-0.80593964490581005</v>
      </c>
    </row>
    <row r="59" spans="1:7" x14ac:dyDescent="0.25">
      <c r="A59">
        <v>56</v>
      </c>
      <c r="B59">
        <f t="shared" si="0"/>
        <v>329</v>
      </c>
      <c r="C59" s="15">
        <f t="shared" si="1"/>
        <v>16399.047431892421</v>
      </c>
      <c r="D59" s="16">
        <v>5.2038900000000003</v>
      </c>
      <c r="E59" s="16">
        <v>1733.9259999999999</v>
      </c>
      <c r="F59" s="16">
        <v>-39.484999999999999</v>
      </c>
      <c r="G59" s="16">
        <f t="shared" si="2"/>
        <v>-0.78518137799423116</v>
      </c>
    </row>
    <row r="60" spans="1:7" x14ac:dyDescent="0.25">
      <c r="A60">
        <v>57</v>
      </c>
      <c r="B60">
        <f t="shared" si="0"/>
        <v>330</v>
      </c>
      <c r="C60" s="15">
        <f t="shared" si="1"/>
        <v>17196.259184303435</v>
      </c>
      <c r="D60" s="16">
        <v>5.2038900000000003</v>
      </c>
      <c r="E60" s="16">
        <v>1733.9259999999999</v>
      </c>
      <c r="F60" s="16">
        <v>-39.484999999999999</v>
      </c>
      <c r="G60" s="16">
        <f t="shared" si="2"/>
        <v>-0.76456601776156141</v>
      </c>
    </row>
    <row r="61" spans="1:7" x14ac:dyDescent="0.25">
      <c r="A61">
        <v>58</v>
      </c>
      <c r="B61">
        <f t="shared" si="0"/>
        <v>331</v>
      </c>
      <c r="C61" s="15">
        <f t="shared" si="1"/>
        <v>18026.354456665424</v>
      </c>
      <c r="D61" s="16">
        <v>5.2038900000000003</v>
      </c>
      <c r="E61" s="16">
        <v>1733.9259999999999</v>
      </c>
      <c r="F61" s="16">
        <v>-39.484999999999999</v>
      </c>
      <c r="G61" s="16">
        <f t="shared" si="2"/>
        <v>-0.74409209354578643</v>
      </c>
    </row>
    <row r="62" spans="1:7" x14ac:dyDescent="0.25">
      <c r="A62">
        <v>59</v>
      </c>
      <c r="B62">
        <f t="shared" si="0"/>
        <v>332</v>
      </c>
      <c r="C62" s="15">
        <f t="shared" si="1"/>
        <v>18890.430060486084</v>
      </c>
      <c r="D62" s="16">
        <v>5.2038900000000003</v>
      </c>
      <c r="E62" s="16">
        <v>1733.9259999999999</v>
      </c>
      <c r="F62" s="16">
        <v>-39.484999999999999</v>
      </c>
      <c r="G62" s="16">
        <f t="shared" si="2"/>
        <v>-0.72375815479548056</v>
      </c>
    </row>
    <row r="63" spans="1:7" x14ac:dyDescent="0.25">
      <c r="A63">
        <v>60</v>
      </c>
      <c r="B63">
        <f t="shared" si="0"/>
        <v>333</v>
      </c>
      <c r="C63" s="15">
        <f t="shared" si="1"/>
        <v>19789.609715591752</v>
      </c>
      <c r="D63" s="16">
        <v>5.2038900000000003</v>
      </c>
      <c r="E63" s="16">
        <v>1733.9259999999999</v>
      </c>
      <c r="F63" s="16">
        <v>-39.484999999999999</v>
      </c>
      <c r="G63" s="16">
        <f t="shared" si="2"/>
        <v>-0.70356277072721962</v>
      </c>
    </row>
    <row r="64" spans="1:7" x14ac:dyDescent="0.25">
      <c r="A64">
        <v>61</v>
      </c>
      <c r="B64">
        <f t="shared" si="0"/>
        <v>334</v>
      </c>
      <c r="C64" s="15">
        <f t="shared" si="1"/>
        <v>15708.88896571841</v>
      </c>
      <c r="D64" s="16">
        <v>5.0835400000000002</v>
      </c>
      <c r="E64" s="16">
        <v>1733.9259999999999</v>
      </c>
      <c r="F64" s="16">
        <v>-39.484999999999999</v>
      </c>
      <c r="G64" s="16">
        <f t="shared" si="2"/>
        <v>-0.80385452998998375</v>
      </c>
    </row>
    <row r="65" spans="1:7" x14ac:dyDescent="0.25">
      <c r="A65">
        <v>62</v>
      </c>
      <c r="B65">
        <f t="shared" si="0"/>
        <v>335</v>
      </c>
      <c r="C65" s="15">
        <f t="shared" si="1"/>
        <v>16446.290594185342</v>
      </c>
      <c r="D65" s="16">
        <v>5.0835400000000002</v>
      </c>
      <c r="E65" s="16">
        <v>1733.9259999999999</v>
      </c>
      <c r="F65" s="16">
        <v>-39.484999999999999</v>
      </c>
      <c r="G65" s="16">
        <f t="shared" si="2"/>
        <v>-0.78393204033636188</v>
      </c>
    </row>
    <row r="66" spans="1:7" x14ac:dyDescent="0.25">
      <c r="A66">
        <v>63</v>
      </c>
      <c r="B66">
        <f t="shared" si="0"/>
        <v>336</v>
      </c>
      <c r="C66" s="15">
        <f t="shared" si="1"/>
        <v>17212.980299599501</v>
      </c>
      <c r="D66" s="16">
        <v>5.0835400000000002</v>
      </c>
      <c r="E66" s="16">
        <v>1733.9259999999999</v>
      </c>
      <c r="F66" s="16">
        <v>-39.484999999999999</v>
      </c>
      <c r="G66" s="16">
        <f t="shared" si="2"/>
        <v>-0.76414392830042299</v>
      </c>
    </row>
    <row r="67" spans="1:7" x14ac:dyDescent="0.25">
      <c r="A67">
        <v>64</v>
      </c>
      <c r="B67">
        <f t="shared" si="0"/>
        <v>337</v>
      </c>
      <c r="C67" s="15">
        <f t="shared" si="1"/>
        <v>18009.894182374326</v>
      </c>
      <c r="D67" s="16">
        <v>5.0835400000000002</v>
      </c>
      <c r="E67" s="16">
        <v>1733.9259999999999</v>
      </c>
      <c r="F67" s="16">
        <v>-39.484999999999999</v>
      </c>
      <c r="G67" s="16">
        <f t="shared" si="2"/>
        <v>-0.74448883888207273</v>
      </c>
    </row>
    <row r="68" spans="1:7" x14ac:dyDescent="0.25">
      <c r="A68">
        <v>65</v>
      </c>
      <c r="B68">
        <f t="shared" ref="B68:B103" si="3">A68+273</f>
        <v>338</v>
      </c>
      <c r="C68" s="15">
        <f t="shared" ref="C68:C103" si="4">(POWER(10,G68))*100000</f>
        <v>18837.990118964099</v>
      </c>
      <c r="D68" s="16">
        <v>5.0835400000000002</v>
      </c>
      <c r="E68" s="16">
        <v>1733.9259999999999</v>
      </c>
      <c r="F68" s="16">
        <v>-39.484999999999999</v>
      </c>
      <c r="G68" s="16">
        <f t="shared" ref="G68:G103" si="5">D68-(E68/(B68+F68))</f>
        <v>-0.72496543523775969</v>
      </c>
    </row>
    <row r="69" spans="1:7" x14ac:dyDescent="0.25">
      <c r="A69">
        <v>66</v>
      </c>
      <c r="B69">
        <f t="shared" si="3"/>
        <v>339</v>
      </c>
      <c r="C69" s="15">
        <f t="shared" si="4"/>
        <v>19698.248033041073</v>
      </c>
      <c r="D69" s="16">
        <v>5.0835400000000002</v>
      </c>
      <c r="E69" s="16">
        <v>1733.9259999999999</v>
      </c>
      <c r="F69" s="16">
        <v>-39.484999999999999</v>
      </c>
      <c r="G69" s="16">
        <f t="shared" si="5"/>
        <v>-0.70557239837737651</v>
      </c>
    </row>
    <row r="70" spans="1:7" x14ac:dyDescent="0.25">
      <c r="A70">
        <v>67</v>
      </c>
      <c r="B70">
        <f t="shared" si="3"/>
        <v>340</v>
      </c>
      <c r="C70" s="15">
        <f t="shared" si="4"/>
        <v>20591.67016479767</v>
      </c>
      <c r="D70" s="16">
        <v>5.0835400000000002</v>
      </c>
      <c r="E70" s="16">
        <v>1733.9259999999999</v>
      </c>
      <c r="F70" s="16">
        <v>-39.484999999999999</v>
      </c>
      <c r="G70" s="16">
        <f t="shared" si="5"/>
        <v>-0.68630842686721127</v>
      </c>
    </row>
    <row r="71" spans="1:7" x14ac:dyDescent="0.25">
      <c r="A71">
        <v>68</v>
      </c>
      <c r="B71">
        <f t="shared" si="3"/>
        <v>341</v>
      </c>
      <c r="C71" s="15">
        <f t="shared" si="4"/>
        <v>21519.281338273686</v>
      </c>
      <c r="D71" s="16">
        <v>5.0835400000000002</v>
      </c>
      <c r="E71" s="16">
        <v>1733.9259999999999</v>
      </c>
      <c r="F71" s="16">
        <v>-39.484999999999999</v>
      </c>
      <c r="G71" s="16">
        <f t="shared" si="5"/>
        <v>-0.66717223653881241</v>
      </c>
    </row>
    <row r="72" spans="1:7" x14ac:dyDescent="0.25">
      <c r="A72">
        <v>69</v>
      </c>
      <c r="B72">
        <f t="shared" si="3"/>
        <v>342</v>
      </c>
      <c r="C72" s="15">
        <f t="shared" si="4"/>
        <v>22482.129226609766</v>
      </c>
      <c r="D72" s="16">
        <v>5.0835400000000002</v>
      </c>
      <c r="E72" s="16">
        <v>1733.9259999999999</v>
      </c>
      <c r="F72" s="16">
        <v>-39.484999999999999</v>
      </c>
      <c r="G72" s="16">
        <f t="shared" si="5"/>
        <v>-0.64816256020362584</v>
      </c>
    </row>
    <row r="73" spans="1:7" x14ac:dyDescent="0.25">
      <c r="A73">
        <v>70</v>
      </c>
      <c r="B73">
        <f t="shared" si="3"/>
        <v>343</v>
      </c>
      <c r="C73" s="15">
        <f t="shared" si="4"/>
        <v>23481.284615129345</v>
      </c>
      <c r="D73" s="16">
        <v>5.0835400000000002</v>
      </c>
      <c r="E73" s="16">
        <v>1733.9259999999999</v>
      </c>
      <c r="F73" s="16">
        <v>-39.484999999999999</v>
      </c>
      <c r="G73" s="16">
        <f t="shared" si="5"/>
        <v>-0.62927814737327648</v>
      </c>
    </row>
    <row r="74" spans="1:7" x14ac:dyDescent="0.25">
      <c r="A74">
        <v>71</v>
      </c>
      <c r="B74">
        <f t="shared" si="3"/>
        <v>344</v>
      </c>
      <c r="C74" s="15">
        <f t="shared" si="4"/>
        <v>24517.841662153078</v>
      </c>
      <c r="D74" s="16">
        <v>5.0835400000000002</v>
      </c>
      <c r="E74" s="16">
        <v>1733.9259999999999</v>
      </c>
      <c r="F74" s="16">
        <v>-39.484999999999999</v>
      </c>
      <c r="G74" s="16">
        <f t="shared" si="5"/>
        <v>-0.61051776398535385</v>
      </c>
    </row>
    <row r="75" spans="1:7" x14ac:dyDescent="0.25">
      <c r="A75">
        <v>72</v>
      </c>
      <c r="B75">
        <f t="shared" si="3"/>
        <v>345</v>
      </c>
      <c r="C75" s="15">
        <f t="shared" si="4"/>
        <v>25592.918157449851</v>
      </c>
      <c r="D75" s="16">
        <v>5.0835400000000002</v>
      </c>
      <c r="E75" s="16">
        <v>1733.9259999999999</v>
      </c>
      <c r="F75" s="16">
        <v>-39.484999999999999</v>
      </c>
      <c r="G75" s="16">
        <f t="shared" si="5"/>
        <v>-0.59188019213459242</v>
      </c>
    </row>
    <row r="76" spans="1:7" x14ac:dyDescent="0.25">
      <c r="A76">
        <v>73</v>
      </c>
      <c r="B76">
        <f t="shared" si="3"/>
        <v>346</v>
      </c>
      <c r="C76" s="15">
        <f t="shared" si="4"/>
        <v>26707.655778231332</v>
      </c>
      <c r="D76" s="16">
        <v>5.0835400000000002</v>
      </c>
      <c r="E76" s="16">
        <v>1733.9259999999999</v>
      </c>
      <c r="F76" s="16">
        <v>-39.484999999999999</v>
      </c>
      <c r="G76" s="16">
        <f t="shared" si="5"/>
        <v>-0.57336422980930735</v>
      </c>
    </row>
    <row r="77" spans="1:7" x14ac:dyDescent="0.25">
      <c r="A77">
        <v>74</v>
      </c>
      <c r="B77">
        <f t="shared" si="3"/>
        <v>347</v>
      </c>
      <c r="C77" s="15">
        <f t="shared" si="4"/>
        <v>27863.220342597146</v>
      </c>
      <c r="D77" s="16">
        <v>5.0835400000000002</v>
      </c>
      <c r="E77" s="16">
        <v>1733.9259999999999</v>
      </c>
      <c r="F77" s="16">
        <v>-39.484999999999999</v>
      </c>
      <c r="G77" s="16">
        <f t="shared" si="5"/>
        <v>-0.55496869063297716</v>
      </c>
    </row>
    <row r="78" spans="1:7" x14ac:dyDescent="0.25">
      <c r="A78">
        <v>75</v>
      </c>
      <c r="B78">
        <f t="shared" si="3"/>
        <v>348</v>
      </c>
      <c r="C78" s="15">
        <f t="shared" si="4"/>
        <v>29060.802060340251</v>
      </c>
      <c r="D78" s="16">
        <v>5.0835400000000002</v>
      </c>
      <c r="E78" s="16">
        <v>1733.9259999999999</v>
      </c>
      <c r="F78" s="16">
        <v>-39.484999999999999</v>
      </c>
      <c r="G78" s="16">
        <f t="shared" si="5"/>
        <v>-0.53669240361084558</v>
      </c>
    </row>
    <row r="79" spans="1:7" x14ac:dyDescent="0.25">
      <c r="A79">
        <v>76</v>
      </c>
      <c r="B79">
        <f t="shared" si="3"/>
        <v>349</v>
      </c>
      <c r="C79" s="15">
        <f t="shared" si="4"/>
        <v>30301.615781022174</v>
      </c>
      <c r="D79" s="16">
        <v>5.0835400000000002</v>
      </c>
      <c r="E79" s="16">
        <v>1733.9259999999999</v>
      </c>
      <c r="F79" s="16">
        <v>-39.484999999999999</v>
      </c>
      <c r="G79" s="16">
        <f t="shared" si="5"/>
        <v>-0.51853421288144297</v>
      </c>
    </row>
    <row r="80" spans="1:7" x14ac:dyDescent="0.25">
      <c r="A80">
        <v>77</v>
      </c>
      <c r="B80">
        <f t="shared" si="3"/>
        <v>350</v>
      </c>
      <c r="C80" s="15">
        <f t="shared" si="4"/>
        <v>31586.901239230607</v>
      </c>
      <c r="D80" s="16">
        <v>5.0835400000000002</v>
      </c>
      <c r="E80" s="16">
        <v>1733.9259999999999</v>
      </c>
      <c r="F80" s="16">
        <v>-39.484999999999999</v>
      </c>
      <c r="G80" s="16">
        <f t="shared" si="5"/>
        <v>-0.50049297747290744</v>
      </c>
    </row>
    <row r="81" spans="1:7" x14ac:dyDescent="0.25">
      <c r="A81">
        <v>78</v>
      </c>
      <c r="B81">
        <f t="shared" si="3"/>
        <v>351</v>
      </c>
      <c r="C81" s="15">
        <f t="shared" si="4"/>
        <v>32917.923296933164</v>
      </c>
      <c r="D81" s="16">
        <v>5.0835400000000002</v>
      </c>
      <c r="E81" s="16">
        <v>1733.9259999999999</v>
      </c>
      <c r="F81" s="16">
        <v>-39.484999999999999</v>
      </c>
      <c r="G81" s="16">
        <f t="shared" si="5"/>
        <v>-0.48256757106399384</v>
      </c>
    </row>
    <row r="82" spans="1:7" x14ac:dyDescent="0.25">
      <c r="A82">
        <v>79</v>
      </c>
      <c r="B82">
        <f t="shared" si="3"/>
        <v>352</v>
      </c>
      <c r="C82" s="15">
        <f t="shared" si="4"/>
        <v>34295.972182841753</v>
      </c>
      <c r="D82" s="16">
        <v>5.0835400000000002</v>
      </c>
      <c r="E82" s="16">
        <v>1733.9259999999999</v>
      </c>
      <c r="F82" s="16">
        <v>-39.484999999999999</v>
      </c>
      <c r="G82" s="16">
        <f t="shared" si="5"/>
        <v>-0.46475688174967544</v>
      </c>
    </row>
    <row r="83" spans="1:7" x14ac:dyDescent="0.25">
      <c r="A83">
        <v>80</v>
      </c>
      <c r="B83">
        <f t="shared" si="3"/>
        <v>353</v>
      </c>
      <c r="C83" s="15">
        <f t="shared" si="4"/>
        <v>35722.363728704135</v>
      </c>
      <c r="D83" s="16">
        <v>5.0835400000000002</v>
      </c>
      <c r="E83" s="16">
        <v>1733.9259999999999</v>
      </c>
      <c r="F83" s="16">
        <v>-39.484999999999999</v>
      </c>
      <c r="G83" s="16">
        <f t="shared" si="5"/>
        <v>-0.44705981181123722</v>
      </c>
    </row>
    <row r="84" spans="1:7" x14ac:dyDescent="0.25">
      <c r="A84">
        <v>81</v>
      </c>
      <c r="B84">
        <f t="shared" si="3"/>
        <v>354</v>
      </c>
      <c r="C84" s="15">
        <f t="shared" si="4"/>
        <v>37198.439602442406</v>
      </c>
      <c r="D84" s="16">
        <v>5.0835400000000002</v>
      </c>
      <c r="E84" s="16">
        <v>1733.9259999999999</v>
      </c>
      <c r="F84" s="16">
        <v>-39.484999999999999</v>
      </c>
      <c r="G84" s="16">
        <f t="shared" si="5"/>
        <v>-0.42947527749073977</v>
      </c>
    </row>
    <row r="85" spans="1:7" x14ac:dyDescent="0.25">
      <c r="A85">
        <v>82</v>
      </c>
      <c r="B85">
        <f t="shared" si="3"/>
        <v>355</v>
      </c>
      <c r="C85" s="15">
        <f t="shared" si="4"/>
        <v>38725.567538056326</v>
      </c>
      <c r="D85" s="16">
        <v>5.0835400000000002</v>
      </c>
      <c r="E85" s="16">
        <v>1733.9259999999999</v>
      </c>
      <c r="F85" s="16">
        <v>-39.484999999999999</v>
      </c>
      <c r="G85" s="16">
        <f t="shared" si="5"/>
        <v>-0.41200220876978921</v>
      </c>
    </row>
    <row r="86" spans="1:7" x14ac:dyDescent="0.25">
      <c r="A86">
        <v>83</v>
      </c>
      <c r="B86">
        <f t="shared" si="3"/>
        <v>356</v>
      </c>
      <c r="C86" s="15">
        <f t="shared" si="4"/>
        <v>40305.141562215016</v>
      </c>
      <c r="D86" s="16">
        <v>5.0835400000000002</v>
      </c>
      <c r="E86" s="16">
        <v>1733.9259999999999</v>
      </c>
      <c r="F86" s="16">
        <v>-39.484999999999999</v>
      </c>
      <c r="G86" s="16">
        <f t="shared" si="5"/>
        <v>-0.39463954915248856</v>
      </c>
    </row>
    <row r="87" spans="1:7" x14ac:dyDescent="0.25">
      <c r="A87">
        <v>84</v>
      </c>
      <c r="B87">
        <f t="shared" si="3"/>
        <v>357</v>
      </c>
      <c r="C87" s="15">
        <f t="shared" si="4"/>
        <v>41938.582217459341</v>
      </c>
      <c r="D87" s="16">
        <v>5.0835400000000002</v>
      </c>
      <c r="E87" s="16">
        <v>1733.9259999999999</v>
      </c>
      <c r="F87" s="16">
        <v>-39.484999999999999</v>
      </c>
      <c r="G87" s="16">
        <f t="shared" si="5"/>
        <v>-0.37738625545249782</v>
      </c>
    </row>
    <row r="88" spans="1:7" x14ac:dyDescent="0.25">
      <c r="A88">
        <v>85</v>
      </c>
      <c r="B88">
        <f t="shared" si="3"/>
        <v>358</v>
      </c>
      <c r="C88" s="15">
        <f t="shared" si="4"/>
        <v>43627.33678194083</v>
      </c>
      <c r="D88" s="16">
        <v>5.0835400000000002</v>
      </c>
      <c r="E88" s="16">
        <v>1733.9259999999999</v>
      </c>
      <c r="F88" s="16">
        <v>-39.484999999999999</v>
      </c>
      <c r="G88" s="16">
        <f t="shared" si="5"/>
        <v>-0.36024129758410073</v>
      </c>
    </row>
    <row r="89" spans="1:7" x14ac:dyDescent="0.25">
      <c r="A89">
        <v>86</v>
      </c>
      <c r="B89">
        <f t="shared" si="3"/>
        <v>359</v>
      </c>
      <c r="C89" s="15">
        <f t="shared" si="4"/>
        <v>45372.879485623729</v>
      </c>
      <c r="D89" s="16">
        <v>5.0835400000000002</v>
      </c>
      <c r="E89" s="16">
        <v>1733.9259999999999</v>
      </c>
      <c r="F89" s="16">
        <v>-39.484999999999999</v>
      </c>
      <c r="G89" s="16">
        <f t="shared" si="5"/>
        <v>-0.34320365835719713</v>
      </c>
    </row>
    <row r="90" spans="1:7" x14ac:dyDescent="0.25">
      <c r="A90">
        <v>87</v>
      </c>
      <c r="B90">
        <f t="shared" si="3"/>
        <v>360</v>
      </c>
      <c r="C90" s="15">
        <f t="shared" si="4"/>
        <v>47176.711722878979</v>
      </c>
      <c r="D90" s="16">
        <v>5.0835400000000002</v>
      </c>
      <c r="E90" s="16">
        <v>1733.9259999999999</v>
      </c>
      <c r="F90" s="16">
        <v>-39.484999999999999</v>
      </c>
      <c r="G90" s="16">
        <f t="shared" si="5"/>
        <v>-0.32627233327613325</v>
      </c>
    </row>
    <row r="91" spans="1:7" x14ac:dyDescent="0.25">
      <c r="A91">
        <v>88</v>
      </c>
      <c r="B91">
        <f t="shared" si="3"/>
        <v>361</v>
      </c>
      <c r="C91" s="15">
        <f t="shared" si="4"/>
        <v>49040.362261400929</v>
      </c>
      <c r="D91" s="16">
        <v>5.0835400000000002</v>
      </c>
      <c r="E91" s="16">
        <v>1733.9259999999999</v>
      </c>
      <c r="F91" s="16">
        <v>-39.484999999999999</v>
      </c>
      <c r="G91" s="16">
        <f t="shared" si="5"/>
        <v>-0.30944633034228541</v>
      </c>
    </row>
    <row r="92" spans="1:7" x14ac:dyDescent="0.25">
      <c r="A92">
        <v>89</v>
      </c>
      <c r="B92">
        <f t="shared" si="3"/>
        <v>362</v>
      </c>
      <c r="C92" s="15">
        <f t="shared" si="4"/>
        <v>50965.387447378998</v>
      </c>
      <c r="D92" s="16">
        <v>5.0835400000000002</v>
      </c>
      <c r="E92" s="16">
        <v>1733.9259999999999</v>
      </c>
      <c r="F92" s="16">
        <v>-39.484999999999999</v>
      </c>
      <c r="G92" s="16">
        <f t="shared" si="5"/>
        <v>-0.29272466986031631</v>
      </c>
    </row>
    <row r="93" spans="1:7" x14ac:dyDescent="0.25">
      <c r="A93">
        <v>90</v>
      </c>
      <c r="B93">
        <f t="shared" si="3"/>
        <v>363</v>
      </c>
      <c r="C93" s="15">
        <f t="shared" si="4"/>
        <v>52953.37140685854</v>
      </c>
      <c r="D93" s="16">
        <v>5.0835400000000002</v>
      </c>
      <c r="E93" s="16">
        <v>1733.9259999999999</v>
      </c>
      <c r="F93" s="16">
        <v>-39.484999999999999</v>
      </c>
      <c r="G93" s="16">
        <f t="shared" si="5"/>
        <v>-0.2761063842480258</v>
      </c>
    </row>
    <row r="94" spans="1:7" x14ac:dyDescent="0.25">
      <c r="A94">
        <v>91</v>
      </c>
      <c r="B94">
        <f t="shared" si="3"/>
        <v>364</v>
      </c>
      <c r="C94" s="15">
        <f t="shared" si="4"/>
        <v>72409.662835976895</v>
      </c>
      <c r="D94" s="16">
        <v>5.0835400000000002</v>
      </c>
      <c r="E94" s="16">
        <v>1663.125</v>
      </c>
      <c r="F94" s="16">
        <v>-45.622</v>
      </c>
      <c r="G94" s="16">
        <f t="shared" si="5"/>
        <v>-0.14020347473757599</v>
      </c>
    </row>
    <row r="95" spans="1:7" x14ac:dyDescent="0.25">
      <c r="A95">
        <v>92</v>
      </c>
      <c r="B95">
        <f t="shared" si="3"/>
        <v>365</v>
      </c>
      <c r="C95" s="15">
        <f t="shared" si="4"/>
        <v>75188.689537037761</v>
      </c>
      <c r="D95" s="16">
        <v>5.0835400000000002</v>
      </c>
      <c r="E95" s="16">
        <v>1663.125</v>
      </c>
      <c r="F95" s="16">
        <v>-45.622</v>
      </c>
      <c r="G95" s="16">
        <f t="shared" si="5"/>
        <v>-0.12384748442284721</v>
      </c>
    </row>
    <row r="96" spans="1:7" x14ac:dyDescent="0.25">
      <c r="A96">
        <v>93</v>
      </c>
      <c r="B96">
        <f t="shared" si="3"/>
        <v>366</v>
      </c>
      <c r="C96" s="15">
        <f t="shared" si="4"/>
        <v>78056.019695105875</v>
      </c>
      <c r="D96" s="16">
        <v>5.0835400000000002</v>
      </c>
      <c r="E96" s="16">
        <v>1663.125</v>
      </c>
      <c r="F96" s="16">
        <v>-45.622</v>
      </c>
      <c r="G96" s="16">
        <f t="shared" si="5"/>
        <v>-0.10759359843684635</v>
      </c>
    </row>
    <row r="97" spans="1:7" x14ac:dyDescent="0.25">
      <c r="A97">
        <v>94</v>
      </c>
      <c r="B97">
        <f t="shared" si="3"/>
        <v>367</v>
      </c>
      <c r="C97" s="15">
        <f t="shared" si="4"/>
        <v>81013.824783107906</v>
      </c>
      <c r="D97" s="16">
        <v>5.0835400000000002</v>
      </c>
      <c r="E97" s="16">
        <v>1663.125</v>
      </c>
      <c r="F97" s="16">
        <v>-45.622</v>
      </c>
      <c r="G97" s="16">
        <f t="shared" si="5"/>
        <v>-9.1440863655882332E-2</v>
      </c>
    </row>
    <row r="98" spans="1:7" x14ac:dyDescent="0.25">
      <c r="A98">
        <v>95</v>
      </c>
      <c r="B98">
        <f t="shared" si="3"/>
        <v>368</v>
      </c>
      <c r="C98" s="15">
        <f t="shared" si="4"/>
        <v>84064.311661046071</v>
      </c>
      <c r="D98" s="16">
        <v>5.0835400000000002</v>
      </c>
      <c r="E98" s="16">
        <v>1663.125</v>
      </c>
      <c r="F98" s="16">
        <v>-45.622</v>
      </c>
      <c r="G98" s="16">
        <f t="shared" si="5"/>
        <v>-7.5388338782422792E-2</v>
      </c>
    </row>
    <row r="99" spans="1:7" x14ac:dyDescent="0.25">
      <c r="A99">
        <v>96</v>
      </c>
      <c r="B99">
        <f t="shared" si="3"/>
        <v>369</v>
      </c>
      <c r="C99" s="15">
        <f t="shared" si="4"/>
        <v>87209.722753789829</v>
      </c>
      <c r="D99" s="16">
        <v>5.0835400000000002</v>
      </c>
      <c r="E99" s="16">
        <v>1663.125</v>
      </c>
      <c r="F99" s="16">
        <v>-45.622</v>
      </c>
      <c r="G99" s="16">
        <f t="shared" si="5"/>
        <v>-5.9435094162250124E-2</v>
      </c>
    </row>
    <row r="100" spans="1:7" x14ac:dyDescent="0.25">
      <c r="A100">
        <v>97</v>
      </c>
      <c r="B100">
        <f t="shared" si="3"/>
        <v>370</v>
      </c>
      <c r="C100" s="15">
        <f t="shared" si="4"/>
        <v>90452.336223027756</v>
      </c>
      <c r="D100" s="16">
        <v>5.0835400000000002</v>
      </c>
      <c r="E100" s="16">
        <v>1663.125</v>
      </c>
      <c r="F100" s="16">
        <v>-45.622</v>
      </c>
      <c r="G100" s="16">
        <f t="shared" si="5"/>
        <v>-4.3580211604979269E-2</v>
      </c>
    </row>
    <row r="101" spans="1:7" x14ac:dyDescent="0.25">
      <c r="A101">
        <v>98</v>
      </c>
      <c r="B101">
        <f t="shared" si="3"/>
        <v>371</v>
      </c>
      <c r="C101" s="15">
        <f t="shared" si="4"/>
        <v>93794.466133323571</v>
      </c>
      <c r="D101" s="16">
        <v>5.0835400000000002</v>
      </c>
      <c r="E101" s="16">
        <v>1663.125</v>
      </c>
      <c r="F101" s="16">
        <v>-45.622</v>
      </c>
      <c r="G101" s="16">
        <f t="shared" si="5"/>
        <v>-2.7822784207906182E-2</v>
      </c>
    </row>
    <row r="102" spans="1:7" x14ac:dyDescent="0.25">
      <c r="A102">
        <v>99</v>
      </c>
      <c r="B102">
        <f t="shared" si="3"/>
        <v>372</v>
      </c>
      <c r="C102" s="15">
        <f t="shared" si="4"/>
        <v>97238.462612238887</v>
      </c>
      <c r="D102" s="16">
        <v>5.0835400000000002</v>
      </c>
      <c r="E102" s="16">
        <v>1663.125</v>
      </c>
      <c r="F102" s="16">
        <v>-45.622</v>
      </c>
      <c r="G102" s="16">
        <f t="shared" si="5"/>
        <v>-1.2161916183075938E-2</v>
      </c>
    </row>
    <row r="103" spans="1:7" x14ac:dyDescent="0.25">
      <c r="A103">
        <v>100</v>
      </c>
      <c r="B103">
        <f t="shared" si="3"/>
        <v>373</v>
      </c>
      <c r="C103" s="15">
        <f t="shared" si="4"/>
        <v>100786.71200447337</v>
      </c>
      <c r="D103" s="16">
        <v>5.0835400000000002</v>
      </c>
      <c r="E103" s="16">
        <v>1663.125</v>
      </c>
      <c r="F103" s="16">
        <v>-45.622</v>
      </c>
      <c r="G103" s="16">
        <f t="shared" si="5"/>
        <v>3.403277312464148E-3</v>
      </c>
    </row>
    <row r="104" spans="1:7" x14ac:dyDescent="0.25">
      <c r="D104" s="16"/>
      <c r="E104" s="16"/>
      <c r="F104" s="16"/>
      <c r="G104" s="16"/>
    </row>
    <row r="105" spans="1:7" x14ac:dyDescent="0.25">
      <c r="A105" t="s">
        <v>24</v>
      </c>
      <c r="D105" s="16"/>
      <c r="E105" s="16"/>
      <c r="F105" s="16"/>
      <c r="G105" s="16"/>
    </row>
  </sheetData>
  <mergeCells count="1">
    <mergeCell ref="D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Rechner Luftdichte</vt:lpstr>
      <vt:lpstr>Dampfdruck Antoine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Arnold</dc:creator>
  <cp:lastModifiedBy>Claudia Arnold</cp:lastModifiedBy>
  <dcterms:created xsi:type="dcterms:W3CDTF">2016-02-25T10:25:26Z</dcterms:created>
  <dcterms:modified xsi:type="dcterms:W3CDTF">2016-02-26T09:42:43Z</dcterms:modified>
</cp:coreProperties>
</file>